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2345" activeTab="0"/>
  </bookViews>
  <sheets>
    <sheet name="presupuest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<sst xmlns="http://schemas.openxmlformats.org/spreadsheetml/2006/main" count="14" uniqueCount="14">
  <si>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CUADRO 40</t>
  </si>
  <si>
    <t>UNAM. Presupuesto de egresos</t>
  </si>
  <si>
    <t>2000-2024</t>
  </si>
  <si>
    <t>(pesos corrientes)</t>
  </si>
  <si>
    <t>Total</t>
  </si>
  <si>
    <t>Docencia</t>
  </si>
  <si>
    <t>Nivel superior</t>
  </si>
  <si>
    <t>Nivel bachillerato y técnico</t>
  </si>
  <si>
    <t>Investigación</t>
  </si>
  <si>
    <t>Extensión universitaria</t>
  </si>
  <si>
    <t>Gestión institucional</t>
  </si>
  <si>
    <t>Fuente: Presupuestos 2000-2024, UNAM.</t>
  </si>
  <si>
    <t>Fecha de corte: Enero-2024</t>
  </si>
  <si>
    <t>Fecha de última actualización: Enero-2024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</si>
</sst>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i/>
      <sz val="8"/>
      <color indexed="18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11893"/>
      <name val="Arial"/>
      <family val="2"/>
    </font>
    <font>
      <sz val="10"/>
      <color rgb="FF011893"/>
      <name val="Arial"/>
      <family val="2"/>
    </font>
    <font>
      <b/>
      <sz val="10"/>
      <color rgb="FF011893"/>
      <name val="Arial"/>
      <family val="2"/>
    </font>
    <font>
      <i/>
      <sz val="8"/>
      <color rgb="FF01189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/>
      <bottom style="hair"/>
    </border>
    <border>
      <left style="hair"/>
      <right style="hair"/>
      <top style="hair"/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18" fillId="0" borderId="0" xfId="52" applyAlignment="1">
      <alignment horizontal="center" vertical="center"/>
      <protection/>
    </xf>
    <xf numFmtId="0" fontId="18" fillId="0" borderId="0" xfId="52">
      <alignment/>
      <protection/>
    </xf>
    <xf numFmtId="0" fontId="18" fillId="0" borderId="0" xfId="52">
      <alignment/>
      <protection/>
    </xf>
    <xf numFmtId="0" fontId="19" fillId="0" borderId="0" xfId="52" applyFont="1" applyAlignment="1">
      <alignment horizontal="center" vertical="center"/>
      <protection/>
    </xf>
    <xf numFmtId="0" fontId="18" fillId="0" borderId="0" xfId="52" applyAlignment="1">
      <alignment vertical="center"/>
      <protection/>
    </xf>
    <xf numFmtId="0" fontId="20" fillId="0" borderId="0" xfId="52" applyFont="1">
      <alignment/>
      <protection/>
    </xf>
    <xf numFmtId="0" fontId="46" fillId="0" borderId="0" xfId="52" applyFont="1" applyAlignment="1">
      <alignment horizontal="center" vertical="center"/>
      <protection/>
    </xf>
    <xf numFmtId="0" fontId="47" fillId="0" borderId="0" xfId="52" applyFont="1" applyAlignment="1">
      <alignment vertical="center"/>
      <protection/>
    </xf>
    <xf numFmtId="0" fontId="47" fillId="0" borderId="0" xfId="52" applyFont="1">
      <alignment/>
      <protection/>
    </xf>
    <xf numFmtId="0" fontId="23" fillId="0" borderId="0" xfId="52" applyFont="1" applyAlignment="1">
      <alignment horizontal="center" vertical="center"/>
      <protection/>
    </xf>
    <xf numFmtId="0" fontId="24" fillId="0" borderId="0" xfId="52" applyFont="1" applyAlignment="1">
      <alignment vertical="center"/>
      <protection/>
    </xf>
    <xf numFmtId="0" fontId="18" fillId="0" borderId="0" xfId="52" applyAlignment="1">
      <alignment vertical="center"/>
      <protection/>
    </xf>
    <xf numFmtId="0" fontId="47" fillId="0" borderId="0" xfId="52" applyFont="1">
      <alignment/>
      <protection/>
    </xf>
    <xf numFmtId="0" fontId="24" fillId="0" borderId="10" xfId="52" applyFont="1" applyBorder="1" applyAlignment="1">
      <alignment horizontal="center" vertical="center"/>
      <protection/>
    </xf>
    <xf numFmtId="0" fontId="24" fillId="33" borderId="11" xfId="52" applyFont="1" applyFill="1" applyBorder="1" applyAlignment="1">
      <alignment horizontal="center" vertical="center"/>
      <protection/>
    </xf>
    <xf numFmtId="0" fontId="48" fillId="33" borderId="11" xfId="52" applyFont="1" applyFill="1" applyBorder="1" applyAlignment="1">
      <alignment horizontal="center" vertical="center"/>
      <protection/>
    </xf>
    <xf numFmtId="0" fontId="24" fillId="0" borderId="0" xfId="52" applyFont="1">
      <alignment/>
      <protection/>
    </xf>
    <xf numFmtId="0" fontId="24" fillId="33" borderId="11" xfId="52" applyFont="1" applyFill="1" applyBorder="1" applyAlignment="1">
      <alignment vertical="center"/>
      <protection/>
    </xf>
    <xf numFmtId="3" fontId="24" fillId="33" borderId="11" xfId="52" applyNumberFormat="1" applyFont="1" applyFill="1" applyBorder="1" applyAlignment="1">
      <alignment horizontal="right" vertical="center"/>
      <protection/>
    </xf>
    <xf numFmtId="3" fontId="48" fillId="33" borderId="11" xfId="52" applyNumberFormat="1" applyFont="1" applyFill="1" applyBorder="1" applyAlignment="1">
      <alignment horizontal="right" vertical="center"/>
      <protection/>
    </xf>
    <xf numFmtId="164" fontId="24" fillId="0" borderId="11" xfId="52" applyNumberFormat="1" applyFont="1" applyBorder="1" applyAlignment="1">
      <alignment vertical="center"/>
      <protection/>
    </xf>
    <xf numFmtId="3" fontId="24" fillId="0" borderId="11" xfId="52" applyNumberFormat="1" applyFont="1" applyBorder="1" applyAlignment="1">
      <alignment horizontal="right" vertical="center"/>
      <protection/>
    </xf>
    <xf numFmtId="3" fontId="48" fillId="0" borderId="11" xfId="52" applyNumberFormat="1" applyFont="1" applyBorder="1" applyAlignment="1">
      <alignment horizontal="right" vertical="center"/>
      <protection/>
    </xf>
    <xf numFmtId="164" fontId="18" fillId="0" borderId="11" xfId="52" applyNumberFormat="1" applyBorder="1" applyAlignment="1">
      <alignment horizontal="left" vertical="center" indent="1"/>
      <protection/>
    </xf>
    <xf numFmtId="3" fontId="18" fillId="0" borderId="11" xfId="52" applyNumberFormat="1" applyBorder="1" applyAlignment="1">
      <alignment horizontal="right" vertical="center"/>
      <protection/>
    </xf>
    <xf numFmtId="3" fontId="18" fillId="0" borderId="11" xfId="52" applyNumberFormat="1" applyBorder="1" applyAlignment="1">
      <alignment horizontal="left" vertical="center" indent="1"/>
      <protection/>
    </xf>
    <xf numFmtId="3" fontId="18" fillId="0" borderId="11" xfId="52" applyNumberFormat="1" applyFont="1" applyBorder="1" applyAlignment="1">
      <alignment horizontal="right" vertical="center"/>
      <protection/>
    </xf>
    <xf numFmtId="3" fontId="47" fillId="0" borderId="11" xfId="52" applyNumberFormat="1" applyFont="1" applyBorder="1" applyAlignment="1">
      <alignment horizontal="right" vertical="center"/>
      <protection/>
    </xf>
    <xf numFmtId="0" fontId="26" fillId="0" borderId="0" xfId="52" applyFont="1" applyAlignment="1">
      <alignment vertical="center"/>
      <protection/>
    </xf>
    <xf numFmtId="0" fontId="49" fillId="0" borderId="0" xfId="52" applyFont="1" applyAlignment="1">
      <alignment horizontal="right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 2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2 3 2" xfId="55"/>
    <cellStyle name="Normal 2_c23 programas dgapa proyectos" xfId="56"/>
    <cellStyle name="Normal 3" xfId="57"/>
    <cellStyle name="Normal 3 2" xfId="58"/>
    <cellStyle name="Notas" xfId="59"/>
    <cellStyle name="Percent" xfId="60"/>
    <cellStyle name="Porcentual 2" xfId="61"/>
    <cellStyle name="Porcentual 2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eries%20estad&#237;sticas%20unam\2024\unam%20series%20estad&#237;sticas%202000-2024%202024012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emanda bach"/>
      <sheetName val="demanda lic"/>
      <sheetName val="pobl escolar"/>
      <sheetName val="pobl posgr"/>
      <sheetName val="pobl lic"/>
      <sheetName val="pobl bach"/>
      <sheetName val="pobl SUAyED"/>
      <sheetName val="egresados"/>
      <sheetName val="titulación"/>
      <sheetName val="planes est"/>
      <sheetName val="posgr SNP"/>
      <sheetName val="becarios prog"/>
      <sheetName val="becarios nivel"/>
      <sheetName val="sist incor"/>
      <sheetName val="educ cont"/>
      <sheetName val="crai cepe"/>
      <sheetName val="serv social"/>
      <sheetName val="pers acad"/>
      <sheetName val="pers acad TC"/>
      <sheetName val="nombr pa"/>
      <sheetName val="pa sedes fora"/>
      <sheetName val="rec y estímulos pa"/>
      <sheetName val="actual y sup pa"/>
      <sheetName val="formación pa"/>
      <sheetName val="apoyos pi"/>
      <sheetName val="becas posdoc"/>
      <sheetName val="SNI"/>
      <sheetName val="SNI nivel "/>
      <sheetName val="productos Inv"/>
      <sheetName val="tesis inv"/>
      <sheetName val="ISI"/>
      <sheetName val="act sub dif cult"/>
      <sheetName val="asis sub dif cult"/>
      <sheetName val="func CCU"/>
      <sheetName val="asist CCU"/>
      <sheetName val="acerv esp"/>
      <sheetName val="prod edit"/>
      <sheetName val="serv biblio"/>
      <sheetName val="serv cómputo"/>
      <sheetName val="área const"/>
      <sheetName val="presupuesto"/>
      <sheetName val="gasto alumno"/>
      <sheetName val="población 1924-1969"/>
      <sheetName val="población 1970-2023"/>
      <sheetName val="población 1987-2023"/>
      <sheetName val="poblacion bach 1924-2024"/>
      <sheetName val="pi 1924-2023"/>
      <sheetName val="titulación 1924-2022"/>
      <sheetName val="tit dip exagra 1924-2022"/>
      <sheetName val="demanda 1975-20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Z37"/>
  <sheetViews>
    <sheetView tabSelected="1" zoomScalePageLayoutView="0" workbookViewId="0" topLeftCell="A1">
      <selection activeCell="L19" sqref="L19"/>
    </sheetView>
  </sheetViews>
  <sheetFormatPr defaultColWidth="10.28125" defaultRowHeight="15"/>
  <cols>
    <col min="1" max="1" width="25.8515625" style="3" customWidth="1"/>
    <col min="2" max="25" width="14.8515625" style="3" customWidth="1"/>
    <col min="26" max="26" width="14.8515625" style="13" customWidth="1"/>
    <col min="27" max="16384" width="10.28125" style="3" customWidth="1"/>
  </cols>
  <sheetData>
    <row r="1" spans="1:26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</row>
    <row r="3" spans="1:26" s="6" customFormat="1" ht="18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2"/>
    </row>
    <row r="4" spans="1:26" s="6" customFormat="1" ht="18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/>
    </row>
    <row r="5" spans="1:26" s="6" customFormat="1" ht="18" customHeight="1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2"/>
    </row>
    <row r="6" spans="1:12" ht="18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26" s="17" customFormat="1" ht="18" customHeight="1">
      <c r="A7" s="14"/>
      <c r="B7" s="15">
        <v>2000</v>
      </c>
      <c r="C7" s="15">
        <v>2001</v>
      </c>
      <c r="D7" s="15">
        <v>2002</v>
      </c>
      <c r="E7" s="15">
        <v>2003</v>
      </c>
      <c r="F7" s="15">
        <v>2004</v>
      </c>
      <c r="G7" s="15">
        <v>2005</v>
      </c>
      <c r="H7" s="15">
        <v>2006</v>
      </c>
      <c r="I7" s="15">
        <v>2007</v>
      </c>
      <c r="J7" s="15">
        <v>2008</v>
      </c>
      <c r="K7" s="15">
        <v>2009</v>
      </c>
      <c r="L7" s="15">
        <v>2010</v>
      </c>
      <c r="M7" s="15">
        <v>2011</v>
      </c>
      <c r="N7" s="15">
        <v>2012</v>
      </c>
      <c r="O7" s="15">
        <v>2013</v>
      </c>
      <c r="P7" s="15">
        <v>2014</v>
      </c>
      <c r="Q7" s="15">
        <v>2015</v>
      </c>
      <c r="R7" s="15">
        <v>2016</v>
      </c>
      <c r="S7" s="15">
        <v>2017</v>
      </c>
      <c r="T7" s="15">
        <v>2018</v>
      </c>
      <c r="U7" s="15">
        <v>2019</v>
      </c>
      <c r="V7" s="15">
        <v>2020</v>
      </c>
      <c r="W7" s="15">
        <v>2021</v>
      </c>
      <c r="X7" s="15">
        <v>2022</v>
      </c>
      <c r="Y7" s="15">
        <v>2023</v>
      </c>
      <c r="Z7" s="16">
        <v>2024</v>
      </c>
    </row>
    <row r="8" spans="1:26" s="17" customFormat="1" ht="18" customHeight="1">
      <c r="A8" s="18" t="s">
        <v>4</v>
      </c>
      <c r="B8" s="19">
        <f aca="true" t="shared" si="0" ref="B8:I8">+B9+B12+B13+B14</f>
        <v>10686631573</v>
      </c>
      <c r="C8" s="19">
        <f t="shared" si="0"/>
        <v>12826040031</v>
      </c>
      <c r="D8" s="19">
        <f t="shared" si="0"/>
        <v>14106594841</v>
      </c>
      <c r="E8" s="19">
        <f t="shared" si="0"/>
        <v>15374067639</v>
      </c>
      <c r="F8" s="19">
        <f t="shared" si="0"/>
        <v>16456140562</v>
      </c>
      <c r="G8" s="19">
        <f t="shared" si="0"/>
        <v>18031947178</v>
      </c>
      <c r="H8" s="19">
        <f t="shared" si="0"/>
        <v>19190124992</v>
      </c>
      <c r="I8" s="19">
        <f t="shared" si="0"/>
        <v>19961808003</v>
      </c>
      <c r="J8" s="19">
        <f>+J9+J12+J13+J14</f>
        <v>22223490070</v>
      </c>
      <c r="K8" s="19">
        <f>+K9+K12+K13+K14</f>
        <v>24337073934</v>
      </c>
      <c r="L8" s="19">
        <f>+L9+L12+L13+L14</f>
        <v>27065852148</v>
      </c>
      <c r="M8" s="19">
        <f aca="true" t="shared" si="1" ref="M8:Z8">SUM(M9,M12:M14)</f>
        <v>29223146316</v>
      </c>
      <c r="N8" s="19">
        <f t="shared" si="1"/>
        <v>31653775147</v>
      </c>
      <c r="O8" s="19">
        <f t="shared" si="1"/>
        <v>33719513991</v>
      </c>
      <c r="P8" s="19">
        <f t="shared" si="1"/>
        <v>35584146143</v>
      </c>
      <c r="Q8" s="19">
        <f t="shared" si="1"/>
        <v>37755686350</v>
      </c>
      <c r="R8" s="19">
        <f t="shared" si="1"/>
        <v>39381976365</v>
      </c>
      <c r="S8" s="19">
        <f t="shared" si="1"/>
        <v>40929422558</v>
      </c>
      <c r="T8" s="19">
        <f t="shared" si="1"/>
        <v>43195749455</v>
      </c>
      <c r="U8" s="19">
        <f t="shared" si="1"/>
        <v>44942499166</v>
      </c>
      <c r="V8" s="19">
        <f t="shared" si="1"/>
        <v>46629744427</v>
      </c>
      <c r="W8" s="19">
        <f t="shared" si="1"/>
        <v>46644845669</v>
      </c>
      <c r="X8" s="19">
        <f t="shared" si="1"/>
        <v>48802369865</v>
      </c>
      <c r="Y8" s="19">
        <f t="shared" si="1"/>
        <v>52728127711</v>
      </c>
      <c r="Z8" s="20">
        <f t="shared" si="1"/>
        <v>55959055956</v>
      </c>
    </row>
    <row r="9" spans="1:26" ht="18" customHeight="1">
      <c r="A9" s="21" t="s">
        <v>5</v>
      </c>
      <c r="B9" s="22">
        <f aca="true" t="shared" si="2" ref="B9:I9">+B10+B11</f>
        <v>6435152351</v>
      </c>
      <c r="C9" s="22">
        <f t="shared" si="2"/>
        <v>7724587223</v>
      </c>
      <c r="D9" s="22">
        <f t="shared" si="2"/>
        <v>8468019430</v>
      </c>
      <c r="E9" s="22">
        <f t="shared" si="2"/>
        <v>9225176256</v>
      </c>
      <c r="F9" s="22">
        <f t="shared" si="2"/>
        <v>9835832236</v>
      </c>
      <c r="G9" s="22">
        <f t="shared" si="2"/>
        <v>10890995016</v>
      </c>
      <c r="H9" s="22">
        <f t="shared" si="2"/>
        <v>11670480353</v>
      </c>
      <c r="I9" s="22">
        <f t="shared" si="2"/>
        <v>12159540033</v>
      </c>
      <c r="J9" s="22">
        <f>+J10+J11</f>
        <v>13706337880</v>
      </c>
      <c r="K9" s="22">
        <f>+K10+K11</f>
        <v>14785448244</v>
      </c>
      <c r="L9" s="22">
        <f>+L10+L11</f>
        <v>16168076761</v>
      </c>
      <c r="M9" s="22">
        <f>+M10+M11</f>
        <v>17679847099</v>
      </c>
      <c r="N9" s="22">
        <f>+N10+N11</f>
        <v>19221335865</v>
      </c>
      <c r="O9" s="22">
        <f aca="true" t="shared" si="3" ref="O9:U9">+O10+O11</f>
        <v>20973542051</v>
      </c>
      <c r="P9" s="22">
        <f t="shared" si="3"/>
        <v>21964531804</v>
      </c>
      <c r="Q9" s="22">
        <f t="shared" si="3"/>
        <v>23006726623</v>
      </c>
      <c r="R9" s="22">
        <f t="shared" si="3"/>
        <v>23980392594</v>
      </c>
      <c r="S9" s="22">
        <f t="shared" si="3"/>
        <v>24949653434</v>
      </c>
      <c r="T9" s="22">
        <f t="shared" si="3"/>
        <v>26342634941</v>
      </c>
      <c r="U9" s="22">
        <f t="shared" si="3"/>
        <v>27490078470</v>
      </c>
      <c r="V9" s="22">
        <f>+V10+V11</f>
        <v>28572833513</v>
      </c>
      <c r="W9" s="22">
        <f>+W10+W11</f>
        <v>28314035094</v>
      </c>
      <c r="X9" s="22">
        <f>+X10+X11</f>
        <v>29774904641</v>
      </c>
      <c r="Y9" s="22">
        <f>+Y10+Y11</f>
        <v>32438265878</v>
      </c>
      <c r="Z9" s="23">
        <f>+Z10+Z11</f>
        <v>34531509163</v>
      </c>
    </row>
    <row r="10" spans="1:26" ht="18" customHeight="1">
      <c r="A10" s="24" t="s">
        <v>6</v>
      </c>
      <c r="B10" s="25">
        <v>4945009969</v>
      </c>
      <c r="C10" s="25">
        <v>5940485514</v>
      </c>
      <c r="D10" s="25">
        <v>6470615681</v>
      </c>
      <c r="E10" s="25">
        <v>7035170908</v>
      </c>
      <c r="F10" s="25">
        <v>7496737023</v>
      </c>
      <c r="G10" s="25">
        <v>8411187965</v>
      </c>
      <c r="H10" s="25">
        <v>9062041018</v>
      </c>
      <c r="I10" s="25">
        <v>9495494821</v>
      </c>
      <c r="J10" s="25">
        <v>10718358268</v>
      </c>
      <c r="K10" s="25">
        <v>11534760331</v>
      </c>
      <c r="L10" s="25">
        <v>12570742860</v>
      </c>
      <c r="M10" s="25">
        <v>13791036966</v>
      </c>
      <c r="N10" s="26">
        <v>15003781205</v>
      </c>
      <c r="O10" s="26">
        <v>16263660829</v>
      </c>
      <c r="P10" s="26">
        <v>17045191198</v>
      </c>
      <c r="Q10" s="26">
        <v>17927008266</v>
      </c>
      <c r="R10" s="25">
        <v>18686753207</v>
      </c>
      <c r="S10" s="25">
        <v>19467116353</v>
      </c>
      <c r="T10" s="25">
        <v>20511503299</v>
      </c>
      <c r="U10" s="25">
        <v>21433863014</v>
      </c>
      <c r="V10" s="25">
        <v>22289611888</v>
      </c>
      <c r="W10" s="25">
        <v>22068867296</v>
      </c>
      <c r="X10" s="25">
        <v>23295231499</v>
      </c>
      <c r="Y10" s="27">
        <v>25443672230</v>
      </c>
      <c r="Z10" s="28">
        <v>27139457946</v>
      </c>
    </row>
    <row r="11" spans="1:26" ht="18" customHeight="1">
      <c r="A11" s="24" t="s">
        <v>7</v>
      </c>
      <c r="B11" s="25">
        <v>1490142382</v>
      </c>
      <c r="C11" s="25">
        <v>1784101709</v>
      </c>
      <c r="D11" s="25">
        <v>1997403749</v>
      </c>
      <c r="E11" s="25">
        <v>2190005348</v>
      </c>
      <c r="F11" s="25">
        <v>2339095213</v>
      </c>
      <c r="G11" s="25">
        <v>2479807051</v>
      </c>
      <c r="H11" s="25">
        <v>2608439335</v>
      </c>
      <c r="I11" s="25">
        <v>2664045212</v>
      </c>
      <c r="J11" s="25">
        <v>2987979612</v>
      </c>
      <c r="K11" s="25">
        <v>3250687913</v>
      </c>
      <c r="L11" s="25">
        <v>3597333901</v>
      </c>
      <c r="M11" s="25">
        <v>3888810133</v>
      </c>
      <c r="N11" s="25">
        <v>4217554660</v>
      </c>
      <c r="O11" s="25">
        <v>4709881222</v>
      </c>
      <c r="P11" s="25">
        <v>4919340606</v>
      </c>
      <c r="Q11" s="25">
        <v>5079718357</v>
      </c>
      <c r="R11" s="25">
        <v>5293639387</v>
      </c>
      <c r="S11" s="25">
        <v>5482537081</v>
      </c>
      <c r="T11" s="25">
        <v>5831131642</v>
      </c>
      <c r="U11" s="25">
        <v>6056215456</v>
      </c>
      <c r="V11" s="25">
        <v>6283221625</v>
      </c>
      <c r="W11" s="25">
        <v>6245167798</v>
      </c>
      <c r="X11" s="25">
        <v>6479673142</v>
      </c>
      <c r="Y11" s="27">
        <v>6994593648</v>
      </c>
      <c r="Z11" s="28">
        <v>7392051217</v>
      </c>
    </row>
    <row r="12" spans="1:26" ht="18" customHeight="1">
      <c r="A12" s="21" t="s">
        <v>8</v>
      </c>
      <c r="B12" s="22">
        <v>2567822326</v>
      </c>
      <c r="C12" s="22">
        <v>3152771597</v>
      </c>
      <c r="D12" s="22">
        <v>3604907916</v>
      </c>
      <c r="E12" s="22">
        <v>3888180456</v>
      </c>
      <c r="F12" s="22">
        <v>4155287017</v>
      </c>
      <c r="G12" s="22">
        <v>4647643289</v>
      </c>
      <c r="H12" s="22">
        <v>4852707426</v>
      </c>
      <c r="I12" s="22">
        <v>5063831360</v>
      </c>
      <c r="J12" s="22">
        <v>5626005751</v>
      </c>
      <c r="K12" s="22">
        <v>6182699524</v>
      </c>
      <c r="L12" s="22">
        <v>7256642076</v>
      </c>
      <c r="M12" s="22">
        <v>7642065810</v>
      </c>
      <c r="N12" s="22">
        <v>8233469570</v>
      </c>
      <c r="O12" s="22">
        <v>8478008145</v>
      </c>
      <c r="P12" s="22">
        <v>9061644867</v>
      </c>
      <c r="Q12" s="22">
        <v>9681786082</v>
      </c>
      <c r="R12" s="22">
        <v>10184981741</v>
      </c>
      <c r="S12" s="22">
        <v>10655332663</v>
      </c>
      <c r="T12" s="22">
        <v>11364791331</v>
      </c>
      <c r="U12" s="22">
        <v>11797364059</v>
      </c>
      <c r="V12" s="22">
        <v>12242498656</v>
      </c>
      <c r="W12" s="22">
        <v>12592799472</v>
      </c>
      <c r="X12" s="22">
        <v>13105333751</v>
      </c>
      <c r="Y12" s="22">
        <v>13906962510</v>
      </c>
      <c r="Z12" s="23">
        <v>14640689626</v>
      </c>
    </row>
    <row r="13" spans="1:26" ht="18" customHeight="1">
      <c r="A13" s="21" t="s">
        <v>9</v>
      </c>
      <c r="B13" s="22">
        <v>927976677</v>
      </c>
      <c r="C13" s="22">
        <v>1078568242</v>
      </c>
      <c r="D13" s="22">
        <v>1073233095</v>
      </c>
      <c r="E13" s="22">
        <v>1213941807</v>
      </c>
      <c r="F13" s="22">
        <v>1303826758</v>
      </c>
      <c r="G13" s="22">
        <v>1423623432</v>
      </c>
      <c r="H13" s="22">
        <v>1607263147</v>
      </c>
      <c r="I13" s="22">
        <v>1652034350</v>
      </c>
      <c r="J13" s="22">
        <v>1736620839</v>
      </c>
      <c r="K13" s="22">
        <v>2121740445</v>
      </c>
      <c r="L13" s="22">
        <v>2280491831</v>
      </c>
      <c r="M13" s="22">
        <v>2423188402</v>
      </c>
      <c r="N13" s="22">
        <v>2602120499</v>
      </c>
      <c r="O13" s="22">
        <v>2572529017</v>
      </c>
      <c r="P13" s="22">
        <v>2763110824</v>
      </c>
      <c r="Q13" s="22">
        <v>3048866976</v>
      </c>
      <c r="R13" s="22">
        <v>3145083746</v>
      </c>
      <c r="S13" s="22">
        <v>3308609018</v>
      </c>
      <c r="T13" s="22">
        <v>3505590121</v>
      </c>
      <c r="U13" s="22">
        <v>3621449733</v>
      </c>
      <c r="V13" s="22">
        <v>3728810454</v>
      </c>
      <c r="W13" s="22">
        <v>3599130706</v>
      </c>
      <c r="X13" s="22">
        <v>3666528943</v>
      </c>
      <c r="Y13" s="22">
        <v>3978483509</v>
      </c>
      <c r="Z13" s="23">
        <v>4242588731</v>
      </c>
    </row>
    <row r="14" spans="1:26" ht="18" customHeight="1">
      <c r="A14" s="21" t="s">
        <v>10</v>
      </c>
      <c r="B14" s="22">
        <v>755680219</v>
      </c>
      <c r="C14" s="22">
        <v>870112969</v>
      </c>
      <c r="D14" s="22">
        <v>960434400</v>
      </c>
      <c r="E14" s="22">
        <v>1046769120</v>
      </c>
      <c r="F14" s="22">
        <v>1161194551</v>
      </c>
      <c r="G14" s="22">
        <v>1069685441</v>
      </c>
      <c r="H14" s="22">
        <v>1059674066</v>
      </c>
      <c r="I14" s="22">
        <v>1086402260</v>
      </c>
      <c r="J14" s="22">
        <v>1154525600</v>
      </c>
      <c r="K14" s="22">
        <v>1247185721</v>
      </c>
      <c r="L14" s="22">
        <v>1360641480</v>
      </c>
      <c r="M14" s="22">
        <v>1478045005</v>
      </c>
      <c r="N14" s="22">
        <v>1596849213</v>
      </c>
      <c r="O14" s="22">
        <v>1695434778</v>
      </c>
      <c r="P14" s="22">
        <v>1794858648</v>
      </c>
      <c r="Q14" s="22">
        <v>2018306669</v>
      </c>
      <c r="R14" s="22">
        <v>2071518284</v>
      </c>
      <c r="S14" s="22">
        <v>2015827443</v>
      </c>
      <c r="T14" s="22">
        <v>1982733062</v>
      </c>
      <c r="U14" s="22">
        <v>2033606904</v>
      </c>
      <c r="V14" s="22">
        <v>2085601804</v>
      </c>
      <c r="W14" s="22">
        <v>2138880397</v>
      </c>
      <c r="X14" s="22">
        <v>2255602530</v>
      </c>
      <c r="Y14" s="22">
        <v>2404415814</v>
      </c>
      <c r="Z14" s="23">
        <v>2544268436</v>
      </c>
    </row>
    <row r="15" spans="1:12" ht="12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5" customHeight="1">
      <c r="A16" s="29" t="s">
        <v>11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26" ht="13.5" customHeight="1">
      <c r="A17" s="30" t="s">
        <v>12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9"/>
    </row>
    <row r="18" spans="1:26" ht="13.5" customHeight="1">
      <c r="A18" s="30" t="s">
        <v>13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9"/>
    </row>
    <row r="19" ht="12.75">
      <c r="A19" s="12"/>
    </row>
    <row r="20" spans="1:12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</sheetData>
  <sheetProtection/>
  <mergeCells count="6">
    <mergeCell ref="A1:Z1"/>
    <mergeCell ref="A3:Z3"/>
    <mergeCell ref="A4:Z4"/>
    <mergeCell ref="A5:Z5"/>
    <mergeCell ref="A17:Z17"/>
    <mergeCell ref="A18:Z1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scale="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Ana</cp:lastModifiedBy>
  <dcterms:created xsi:type="dcterms:W3CDTF">2024-02-14T22:45:50Z</dcterms:created>
  <dcterms:modified xsi:type="dcterms:W3CDTF">2024-02-14T22:46:29Z</dcterms:modified>
  <cp:category/>
  <cp:version/>
  <cp:contentType/>
  <cp:contentStatus/>
</cp:coreProperties>
</file>